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315" windowHeight="11970" activeTab="0"/>
  </bookViews>
  <sheets>
    <sheet name="10월" sheetId="1" r:id="rId1"/>
  </sheets>
  <definedNames/>
  <calcPr fullCalcOnLoad="1"/>
</workbook>
</file>

<file path=xl/sharedStrings.xml><?xml version="1.0" encoding="utf-8"?>
<sst xmlns="http://schemas.openxmlformats.org/spreadsheetml/2006/main" count="78" uniqueCount="65">
  <si>
    <t>2016년 11월 학교급식 수산물 구매 계약</t>
  </si>
  <si>
    <t>3학년 2학기 찾아오는 체험학습 활동(태양광 6단 변신 로봇 만들기) 용역 계약</t>
  </si>
  <si>
    <t xml:space="preserve">2016년 10월 100만원 이상 수의계약 현황 </t>
  </si>
  <si>
    <t>5학년 2학기 찾아오는 체험학습 활동(진로직업체험활동) 용역 계약</t>
  </si>
  <si>
    <t>1학년 2학기 찾아오는 체험학습 활동(케잌만들기) 재료 구매 계약</t>
  </si>
  <si>
    <t>4학년 2학기 찾아오는 체험학습 활동(토피어리 만들기) 용역 계약</t>
  </si>
  <si>
    <t>이용진</t>
  </si>
  <si>
    <t>최희영</t>
  </si>
  <si>
    <t>황선하</t>
  </si>
  <si>
    <t>김원창</t>
  </si>
  <si>
    <t>정효숙</t>
  </si>
  <si>
    <t>양기원</t>
  </si>
  <si>
    <t>정태연</t>
  </si>
  <si>
    <t>이규표</t>
  </si>
  <si>
    <t>주소</t>
  </si>
  <si>
    <t>사업명</t>
  </si>
  <si>
    <t>연번</t>
  </si>
  <si>
    <t>업체명</t>
  </si>
  <si>
    <t>계</t>
  </si>
  <si>
    <t>인천광역시 중구 축항대로 50 단체급식 사업단</t>
  </si>
  <si>
    <t>2016학년도 가을운동회 행사 대행 용역 계약</t>
  </si>
  <si>
    <t>성낙근</t>
  </si>
  <si>
    <t>이재율</t>
  </si>
  <si>
    <t>계약율(%)
(B/A)</t>
  </si>
  <si>
    <t>지방자치단체를 당사자로하는계약에관한법률시행령 제25조1항6호 및 지방자치단체수의계약운영요령(행정안전부예규296호)</t>
  </si>
  <si>
    <t>계약상대자</t>
  </si>
  <si>
    <t>계약금액</t>
  </si>
  <si>
    <t>계약기간</t>
  </si>
  <si>
    <t>계약개요</t>
  </si>
  <si>
    <t>대표자명</t>
  </si>
  <si>
    <t>수의계약 사유</t>
  </si>
  <si>
    <t>포천초등학교</t>
  </si>
  <si>
    <t>계약일자</t>
  </si>
  <si>
    <t>사업장소</t>
  </si>
  <si>
    <t>미트빌연합사업단</t>
  </si>
  <si>
    <r>
      <t xml:space="preserve">예정가격
</t>
    </r>
    <r>
      <rPr>
        <b/>
        <sz val="6"/>
        <color indexed="8"/>
        <rFont val="휴먼엑스포"/>
        <family val="0"/>
      </rPr>
      <t>(또는 예정금액)</t>
    </r>
    <r>
      <rPr>
        <b/>
        <sz val="12"/>
        <color indexed="8"/>
        <rFont val="휴먼엑스포"/>
        <family val="0"/>
      </rPr>
      <t xml:space="preserve">
(A)</t>
    </r>
  </si>
  <si>
    <t>재단법인 경기농림진흥재단(친환경급식사업단)</t>
  </si>
  <si>
    <t>경기도 포천시 신북면 호국로 2115</t>
  </si>
  <si>
    <t>[단위 : 원]</t>
  </si>
  <si>
    <t>2016학년도 6학년 숙박형 주제별 체험학습 숙박시설이용 변경 계약</t>
  </si>
  <si>
    <t>일성레저산업(주)설악지점</t>
  </si>
  <si>
    <t>(주)이야기들/아이지니어스</t>
  </si>
  <si>
    <t>수협중앙회단체급식사업단</t>
  </si>
  <si>
    <t>공예사랑</t>
  </si>
  <si>
    <t>정연건설</t>
  </si>
  <si>
    <t>2016.10.28.~11.01.</t>
  </si>
  <si>
    <t>돌봄3교실 전기난방필름 재설치 공사</t>
  </si>
  <si>
    <t>2016.11.01.~11.30.</t>
  </si>
  <si>
    <t>경기도 포천시 신북면 중앙로길 369</t>
  </si>
  <si>
    <t>경기도 수원시 권선구 호매실로 46-16</t>
  </si>
  <si>
    <t>2016.10.19.</t>
  </si>
  <si>
    <t>2016.10.20.</t>
  </si>
  <si>
    <t>2016년 11월 학교급식 친환경 논산물 구매 계약</t>
  </si>
  <si>
    <t>경기도 고양시 덕양구 화정동 936 은빛마을 6단지 1</t>
  </si>
  <si>
    <t>2016년 11월 학교급식 축산물 구매 계약</t>
  </si>
  <si>
    <t>인천광역시 부평구 산청로75번길 5</t>
  </si>
  <si>
    <t>2016.10.19.~10.21.</t>
  </si>
  <si>
    <t>아자스쿨 주식회사</t>
  </si>
  <si>
    <t>2016.10.12.</t>
  </si>
  <si>
    <t>열린체험터</t>
  </si>
  <si>
    <t>경기도 부천시 원미구 중동로248번길33(중동,801호)</t>
  </si>
  <si>
    <t>서울이벤트기획</t>
  </si>
  <si>
    <t>강원도 고성군 토성면 고성대로 47-24</t>
  </si>
  <si>
    <t>서울특별시 송파구 석촌동294-10 2층</t>
  </si>
  <si>
    <t>서울특별시 금천구 벚꽃로298-0, 401호(가산동 대륭포스타원6차)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</si>
</sst>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);[Red]\(#,##0\)"/>
  </numFmts>
  <fonts count="35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2"/>
      <color indexed="8"/>
      <name val="휴먼엑스포"/>
      <family val="0"/>
    </font>
    <font>
      <b/>
      <sz val="6"/>
      <color indexed="8"/>
      <name val="휴먼엑스포"/>
      <family val="0"/>
    </font>
    <font>
      <sz val="9"/>
      <color indexed="8"/>
      <name val="맑은 고딕"/>
      <family val="0"/>
    </font>
    <font>
      <sz val="10"/>
      <color indexed="8"/>
      <name val="맑은 고딕"/>
      <family val="0"/>
    </font>
    <font>
      <sz val="12"/>
      <color indexed="8"/>
      <name val="맑은 고딕"/>
      <family val="0"/>
    </font>
    <font>
      <sz val="18"/>
      <color indexed="8"/>
      <name val="휴먼둥근헤드라인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3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rgb="FFFFFFFF"/>
      </bottom>
    </border>
    <border>
      <left style="thin"/>
      <right style="thin"/>
      <top style="thin"/>
      <bottom>
        <color rgb="FFFFFFFF"/>
      </bottom>
    </border>
    <border>
      <left style="thin"/>
      <right style="medium"/>
      <top style="thin"/>
      <bottom>
        <color rgb="FFFFFFFF"/>
      </bottom>
    </border>
    <border>
      <left>
        <color rgb="FFFFFFFF"/>
      </left>
      <right style="thin"/>
      <top style="thin"/>
      <bottom>
        <color rgb="FFFFFFFF"/>
      </bottom>
    </border>
    <border>
      <left style="thin"/>
      <right>
        <color rgb="FFFFFFFF"/>
      </right>
      <top style="thin"/>
      <bottom>
        <color rgb="FFFFFFFF"/>
      </bottom>
    </border>
    <border>
      <left style="medium"/>
      <right>
        <color rgb="FFFFFFFF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rgb="FFFFFFFF"/>
      </left>
      <right style="medium"/>
      <top style="medium"/>
      <bottom style="medium"/>
    </border>
    <border>
      <left style="medium"/>
      <right>
        <color rgb="FFFFFFFF"/>
      </right>
      <top style="medium"/>
      <bottom style="medium"/>
    </border>
    <border>
      <left>
        <color rgb="FFFFFFFF"/>
      </left>
      <right>
        <color rgb="FFFFFFFF"/>
      </right>
      <top style="medium"/>
      <bottom style="medium"/>
    </border>
    <border>
      <left>
        <color rgb="FFFFFFFF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rgb="FFFFFFFF"/>
      </right>
      <top style="medium"/>
      <bottom style="thin"/>
    </border>
    <border>
      <left style="medium"/>
      <right>
        <color rgb="FFFFFFFF"/>
      </right>
      <top style="medium"/>
      <bottom style="thin"/>
    </border>
    <border>
      <left>
        <color rgb="FFFFFFFF"/>
      </left>
      <right>
        <color rgb="FFFFFFFF"/>
      </right>
      <top style="medium"/>
      <bottom style="thin"/>
    </border>
    <border>
      <left>
        <color rgb="FFFFFFFF"/>
      </left>
      <right style="medium"/>
      <top style="medium"/>
      <bottom style="thin"/>
    </border>
    <border>
      <left>
        <color rgb="FFFFFFFF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rgb="FFFFFFFF"/>
      </bottom>
    </border>
    <border>
      <left style="medium"/>
      <right style="medium"/>
      <top>
        <color rgb="FFFFFFFF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rgb="FFFFFFFF"/>
      </bottom>
    </border>
    <border>
      <left style="medium"/>
      <right style="medium"/>
      <top>
        <color rgb="FFFFFFFF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9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NumberFormat="1" applyFont="1" applyAlignment="1">
      <alignment vertical="center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11" xfId="0" applyNumberFormat="1" applyFont="1" applyFill="1" applyBorder="1" applyAlignment="1">
      <alignment horizontal="center" vertical="center" wrapText="1"/>
    </xf>
    <xf numFmtId="164" fontId="17" fillId="7" borderId="11" xfId="0" applyNumberFormat="1" applyFont="1" applyFill="1" applyBorder="1" applyAlignment="1">
      <alignment horizontal="center" vertical="center" wrapText="1"/>
    </xf>
    <xf numFmtId="164" fontId="18" fillId="7" borderId="12" xfId="0" applyNumberFormat="1" applyFont="1" applyFill="1" applyBorder="1" applyAlignment="1">
      <alignment horizontal="center" vertical="center" wrapText="1"/>
    </xf>
    <xf numFmtId="0" fontId="17" fillId="7" borderId="13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19" fillId="0" borderId="15" xfId="0" applyNumberFormat="1" applyFont="1" applyFill="1" applyBorder="1" applyAlignment="1">
      <alignment horizontal="center" vertical="center" wrapText="1"/>
    </xf>
    <xf numFmtId="14" fontId="19" fillId="0" borderId="16" xfId="0" applyNumberFormat="1" applyFont="1" applyFill="1" applyBorder="1" applyAlignment="1">
      <alignment horizontal="center" vertical="center"/>
    </xf>
    <xf numFmtId="3" fontId="19" fillId="0" borderId="16" xfId="0" applyNumberFormat="1" applyFont="1" applyFill="1" applyBorder="1" applyAlignment="1">
      <alignment horizontal="right"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164" fontId="9" fillId="6" borderId="17" xfId="0" applyNumberFormat="1" applyFont="1" applyFill="1" applyBorder="1" applyAlignment="1">
      <alignment horizontal="center" vertical="center" wrapText="1"/>
    </xf>
    <xf numFmtId="164" fontId="9" fillId="6" borderId="18" xfId="0" applyNumberFormat="1" applyFont="1" applyFill="1" applyBorder="1" applyAlignment="1">
      <alignment horizontal="center" vertical="center" wrapText="1"/>
    </xf>
    <xf numFmtId="0" fontId="9" fillId="6" borderId="19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9" fontId="19" fillId="0" borderId="12" xfId="43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left" vertical="center"/>
    </xf>
    <xf numFmtId="3" fontId="19" fillId="0" borderId="16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9" fillId="6" borderId="20" xfId="0" applyNumberFormat="1" applyFont="1" applyFill="1" applyBorder="1" applyAlignment="1">
      <alignment horizontal="center" vertical="center" wrapText="1"/>
    </xf>
    <xf numFmtId="0" fontId="9" fillId="6" borderId="21" xfId="0" applyNumberFormat="1" applyFont="1" applyFill="1" applyBorder="1" applyAlignment="1">
      <alignment horizontal="center" vertical="center" wrapText="1"/>
    </xf>
    <xf numFmtId="0" fontId="9" fillId="6" borderId="22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7" fillId="7" borderId="23" xfId="0" applyNumberFormat="1" applyFont="1" applyFill="1" applyBorder="1" applyAlignment="1">
      <alignment horizontal="center" vertical="center" wrapText="1"/>
    </xf>
    <xf numFmtId="0" fontId="17" fillId="7" borderId="10" xfId="0" applyNumberFormat="1" applyFont="1" applyFill="1" applyBorder="1" applyAlignment="1">
      <alignment horizontal="center" vertical="center" wrapText="1"/>
    </xf>
    <xf numFmtId="0" fontId="17" fillId="7" borderId="24" xfId="0" applyNumberFormat="1" applyFont="1" applyFill="1" applyBorder="1" applyAlignment="1">
      <alignment horizontal="center" vertical="center" wrapText="1"/>
    </xf>
    <xf numFmtId="0" fontId="17" fillId="7" borderId="14" xfId="0" applyNumberFormat="1" applyFont="1" applyFill="1" applyBorder="1" applyAlignment="1">
      <alignment horizontal="center" vertical="center" wrapText="1"/>
    </xf>
    <xf numFmtId="0" fontId="17" fillId="7" borderId="25" xfId="0" applyNumberFormat="1" applyFont="1" applyFill="1" applyBorder="1" applyAlignment="1">
      <alignment horizontal="center" vertical="center" wrapText="1"/>
    </xf>
    <xf numFmtId="0" fontId="17" fillId="7" borderId="26" xfId="0" applyNumberFormat="1" applyFont="1" applyFill="1" applyBorder="1" applyAlignment="1">
      <alignment horizontal="center" vertical="center" wrapText="1"/>
    </xf>
    <xf numFmtId="0" fontId="17" fillId="7" borderId="27" xfId="0" applyNumberFormat="1" applyFont="1" applyFill="1" applyBorder="1" applyAlignment="1">
      <alignment horizontal="center" vertical="center" wrapText="1"/>
    </xf>
    <xf numFmtId="0" fontId="17" fillId="7" borderId="28" xfId="0" applyNumberFormat="1" applyFont="1" applyFill="1" applyBorder="1" applyAlignment="1">
      <alignment horizontal="center" vertical="center" wrapText="1"/>
    </xf>
    <xf numFmtId="0" fontId="17" fillId="7" borderId="29" xfId="0" applyNumberFormat="1" applyFont="1" applyFill="1" applyBorder="1" applyAlignment="1">
      <alignment horizontal="center" vertical="center" wrapText="1"/>
    </xf>
    <xf numFmtId="0" fontId="17" fillId="7" borderId="30" xfId="0" applyNumberFormat="1" applyFont="1" applyFill="1" applyBorder="1" applyAlignment="1">
      <alignment horizontal="center" vertical="center" wrapText="1"/>
    </xf>
    <xf numFmtId="0" fontId="17" fillId="7" borderId="31" xfId="0" applyNumberFormat="1" applyFont="1" applyFill="1" applyBorder="1" applyAlignment="1">
      <alignment horizontal="center" vertical="center" wrapText="1"/>
    </xf>
    <xf numFmtId="0" fontId="17" fillId="7" borderId="32" xfId="0" applyNumberFormat="1" applyFont="1" applyFill="1" applyBorder="1" applyAlignment="1">
      <alignment horizontal="center" vertical="center" wrapText="1"/>
    </xf>
    <xf numFmtId="0" fontId="17" fillId="7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tabSelected="1" defaultGridColor="0" zoomScaleSheetLayoutView="75" colorId="0" workbookViewId="0" topLeftCell="A1">
      <pane xSplit="2" ySplit="4" topLeftCell="C5" activePane="bottomRight" state="frozen"/>
      <selection pane="topLeft" activeCell="A15" sqref="A15:D15"/>
    </sheetView>
  </sheetViews>
  <sheetFormatPr defaultColWidth="9.00390625" defaultRowHeight="16.5"/>
  <cols>
    <col min="1" max="1" width="5.00390625" style="9" customWidth="1"/>
    <col min="2" max="2" width="53.875" style="0" bestFit="1" customWidth="1"/>
    <col min="3" max="3" width="10.25390625" style="0" bestFit="1" customWidth="1"/>
    <col min="4" max="4" width="18.50390625" style="0" customWidth="1"/>
    <col min="5" max="5" width="14.25390625" style="0" customWidth="1"/>
    <col min="6" max="6" width="14.50390625" style="10" bestFit="1" customWidth="1"/>
    <col min="7" max="7" width="7.25390625" style="10" bestFit="1" customWidth="1"/>
    <col min="8" max="8" width="14.875" style="0" customWidth="1"/>
    <col min="9" max="9" width="9.50390625" style="0" customWidth="1"/>
    <col min="10" max="10" width="25.625" style="0" customWidth="1"/>
    <col min="11" max="11" width="10.50390625" style="0" bestFit="1" customWidth="1"/>
    <col min="12" max="12" width="10.50390625" style="0" customWidth="1"/>
    <col min="16" max="16" width="11.00390625" style="0" customWidth="1"/>
  </cols>
  <sheetData>
    <row r="1" spans="1:12" ht="22.5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.75">
      <c r="A2" s="29" t="s">
        <v>38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2" ht="16.5" customHeight="1">
      <c r="A3" s="30" t="s">
        <v>16</v>
      </c>
      <c r="B3" s="32" t="s">
        <v>15</v>
      </c>
      <c r="C3" s="34" t="s">
        <v>28</v>
      </c>
      <c r="D3" s="35"/>
      <c r="E3" s="35"/>
      <c r="F3" s="35"/>
      <c r="G3" s="36"/>
      <c r="H3" s="37" t="s">
        <v>25</v>
      </c>
      <c r="I3" s="38"/>
      <c r="J3" s="32"/>
      <c r="K3" s="39" t="s">
        <v>33</v>
      </c>
      <c r="L3" s="41" t="s">
        <v>30</v>
      </c>
    </row>
    <row r="4" spans="1:12" ht="47.25">
      <c r="A4" s="31"/>
      <c r="B4" s="33"/>
      <c r="C4" s="1" t="s">
        <v>32</v>
      </c>
      <c r="D4" s="2" t="s">
        <v>27</v>
      </c>
      <c r="E4" s="2" t="s">
        <v>35</v>
      </c>
      <c r="F4" s="3" t="s">
        <v>26</v>
      </c>
      <c r="G4" s="4" t="s">
        <v>23</v>
      </c>
      <c r="H4" s="5" t="s">
        <v>17</v>
      </c>
      <c r="I4" s="2" t="s">
        <v>29</v>
      </c>
      <c r="J4" s="6" t="s">
        <v>14</v>
      </c>
      <c r="K4" s="40"/>
      <c r="L4" s="42"/>
    </row>
    <row r="5" spans="1:12" ht="27" customHeight="1">
      <c r="A5" s="23">
        <v>1</v>
      </c>
      <c r="B5" s="21" t="s">
        <v>20</v>
      </c>
      <c r="C5" s="12">
        <v>42654</v>
      </c>
      <c r="D5" s="22" t="s">
        <v>58</v>
      </c>
      <c r="E5" s="13">
        <v>2000000</v>
      </c>
      <c r="F5" s="13">
        <v>2000000</v>
      </c>
      <c r="G5" s="20">
        <f>F5/E5</f>
        <v>1</v>
      </c>
      <c r="H5" s="7" t="s">
        <v>61</v>
      </c>
      <c r="I5" s="14" t="s">
        <v>9</v>
      </c>
      <c r="J5" s="8" t="s">
        <v>55</v>
      </c>
      <c r="K5" s="11" t="s">
        <v>31</v>
      </c>
      <c r="L5" s="43" t="s">
        <v>24</v>
      </c>
    </row>
    <row r="6" spans="1:12" ht="27">
      <c r="A6" s="23">
        <v>2</v>
      </c>
      <c r="B6" s="21" t="s">
        <v>1</v>
      </c>
      <c r="C6" s="12">
        <v>42657</v>
      </c>
      <c r="D6" s="22" t="s">
        <v>50</v>
      </c>
      <c r="E6" s="13">
        <v>2224000</v>
      </c>
      <c r="F6" s="13">
        <v>2224000</v>
      </c>
      <c r="G6" s="20">
        <f>F6/E6</f>
        <v>1</v>
      </c>
      <c r="H6" s="7" t="s">
        <v>57</v>
      </c>
      <c r="I6" s="14" t="s">
        <v>8</v>
      </c>
      <c r="J6" s="8" t="s">
        <v>64</v>
      </c>
      <c r="K6" s="11" t="s">
        <v>31</v>
      </c>
      <c r="L6" s="43"/>
    </row>
    <row r="7" spans="1:12" ht="27">
      <c r="A7" s="23">
        <v>3</v>
      </c>
      <c r="B7" s="21" t="s">
        <v>3</v>
      </c>
      <c r="C7" s="12">
        <v>42660</v>
      </c>
      <c r="D7" s="22" t="s">
        <v>51</v>
      </c>
      <c r="E7" s="13">
        <v>2370000</v>
      </c>
      <c r="F7" s="13">
        <v>2370000</v>
      </c>
      <c r="G7" s="20">
        <f>F7/E7</f>
        <v>1</v>
      </c>
      <c r="H7" s="7" t="s">
        <v>41</v>
      </c>
      <c r="I7" s="14" t="s">
        <v>6</v>
      </c>
      <c r="J7" s="8" t="s">
        <v>60</v>
      </c>
      <c r="K7" s="11" t="s">
        <v>31</v>
      </c>
      <c r="L7" s="43"/>
    </row>
    <row r="8" spans="1:12" ht="27">
      <c r="A8" s="23">
        <v>4</v>
      </c>
      <c r="B8" s="21" t="s">
        <v>5</v>
      </c>
      <c r="C8" s="12">
        <v>42660</v>
      </c>
      <c r="D8" s="22" t="s">
        <v>51</v>
      </c>
      <c r="E8" s="13">
        <v>2262000</v>
      </c>
      <c r="F8" s="13">
        <v>2262000</v>
      </c>
      <c r="G8" s="20">
        <f>F8/E8</f>
        <v>1</v>
      </c>
      <c r="H8" s="7" t="s">
        <v>59</v>
      </c>
      <c r="I8" s="14" t="s">
        <v>7</v>
      </c>
      <c r="J8" s="8" t="s">
        <v>63</v>
      </c>
      <c r="K8" s="11" t="s">
        <v>31</v>
      </c>
      <c r="L8" s="43"/>
    </row>
    <row r="9" spans="1:12" ht="27">
      <c r="A9" s="24">
        <v>5</v>
      </c>
      <c r="B9" s="21" t="s">
        <v>4</v>
      </c>
      <c r="C9" s="12">
        <v>42660</v>
      </c>
      <c r="D9" s="22" t="s">
        <v>51</v>
      </c>
      <c r="E9" s="13">
        <v>2173600</v>
      </c>
      <c r="F9" s="13">
        <v>2173600</v>
      </c>
      <c r="G9" s="20">
        <f>F9/E9</f>
        <v>1</v>
      </c>
      <c r="H9" s="7" t="s">
        <v>43</v>
      </c>
      <c r="I9" s="14" t="s">
        <v>10</v>
      </c>
      <c r="J9" s="8" t="s">
        <v>53</v>
      </c>
      <c r="K9" s="11" t="s">
        <v>31</v>
      </c>
      <c r="L9" s="43"/>
    </row>
    <row r="10" spans="1:12" ht="27">
      <c r="A10" s="24">
        <v>6</v>
      </c>
      <c r="B10" s="21" t="s">
        <v>39</v>
      </c>
      <c r="C10" s="12">
        <v>42661</v>
      </c>
      <c r="D10" s="22" t="s">
        <v>56</v>
      </c>
      <c r="E10" s="13">
        <v>9902000</v>
      </c>
      <c r="F10" s="13">
        <v>9902000</v>
      </c>
      <c r="G10" s="20">
        <f>F10/E10</f>
        <v>1</v>
      </c>
      <c r="H10" s="7" t="s">
        <v>40</v>
      </c>
      <c r="I10" s="14" t="s">
        <v>13</v>
      </c>
      <c r="J10" s="8" t="s">
        <v>62</v>
      </c>
      <c r="K10" s="11" t="s">
        <v>31</v>
      </c>
      <c r="L10" s="43"/>
    </row>
    <row r="11" spans="1:12" ht="40.5">
      <c r="A11" s="23">
        <v>7</v>
      </c>
      <c r="B11" s="21" t="s">
        <v>52</v>
      </c>
      <c r="C11" s="12">
        <v>42669</v>
      </c>
      <c r="D11" s="22" t="s">
        <v>47</v>
      </c>
      <c r="E11" s="13">
        <v>15306620</v>
      </c>
      <c r="F11" s="13">
        <v>15306620</v>
      </c>
      <c r="G11" s="20">
        <f>F11/E11</f>
        <v>1</v>
      </c>
      <c r="H11" s="7" t="s">
        <v>36</v>
      </c>
      <c r="I11" s="14" t="s">
        <v>22</v>
      </c>
      <c r="J11" s="8" t="s">
        <v>49</v>
      </c>
      <c r="K11" s="11" t="s">
        <v>31</v>
      </c>
      <c r="L11" s="43"/>
    </row>
    <row r="12" spans="1:12" ht="27">
      <c r="A12" s="24">
        <v>8</v>
      </c>
      <c r="B12" s="21" t="s">
        <v>0</v>
      </c>
      <c r="C12" s="12">
        <v>42669</v>
      </c>
      <c r="D12" s="22" t="s">
        <v>47</v>
      </c>
      <c r="E12" s="13">
        <v>6225830</v>
      </c>
      <c r="F12" s="13">
        <v>6225830</v>
      </c>
      <c r="G12" s="20">
        <f>F12/E12</f>
        <v>1</v>
      </c>
      <c r="H12" s="7" t="s">
        <v>42</v>
      </c>
      <c r="I12" s="14" t="s">
        <v>21</v>
      </c>
      <c r="J12" s="8" t="s">
        <v>19</v>
      </c>
      <c r="K12" s="11" t="s">
        <v>31</v>
      </c>
      <c r="L12" s="43"/>
    </row>
    <row r="13" spans="1:12" ht="15.75">
      <c r="A13" s="24">
        <v>9</v>
      </c>
      <c r="B13" s="21" t="s">
        <v>54</v>
      </c>
      <c r="C13" s="12">
        <v>42669</v>
      </c>
      <c r="D13" s="22" t="s">
        <v>47</v>
      </c>
      <c r="E13" s="13">
        <v>10487370</v>
      </c>
      <c r="F13" s="13">
        <v>10487370</v>
      </c>
      <c r="G13" s="20">
        <f>F13/E13</f>
        <v>1</v>
      </c>
      <c r="H13" s="7" t="s">
        <v>34</v>
      </c>
      <c r="I13" s="14" t="s">
        <v>11</v>
      </c>
      <c r="J13" s="8" t="s">
        <v>48</v>
      </c>
      <c r="K13" s="11" t="s">
        <v>31</v>
      </c>
      <c r="L13" s="43"/>
    </row>
    <row r="14" spans="1:12" ht="15.75">
      <c r="A14" s="24">
        <v>10</v>
      </c>
      <c r="B14" s="21" t="s">
        <v>46</v>
      </c>
      <c r="C14" s="12">
        <v>42671</v>
      </c>
      <c r="D14" s="22" t="s">
        <v>45</v>
      </c>
      <c r="E14" s="13">
        <v>2500000</v>
      </c>
      <c r="F14" s="13">
        <v>2466000</v>
      </c>
      <c r="G14" s="20">
        <f>F14/E14</f>
        <v>0.9864</v>
      </c>
      <c r="H14" s="7" t="s">
        <v>44</v>
      </c>
      <c r="I14" s="14" t="s">
        <v>12</v>
      </c>
      <c r="J14" s="8" t="s">
        <v>37</v>
      </c>
      <c r="K14" s="11" t="s">
        <v>31</v>
      </c>
      <c r="L14" s="43"/>
    </row>
    <row r="15" spans="1:12" ht="16.5">
      <c r="A15" s="25" t="s">
        <v>18</v>
      </c>
      <c r="B15" s="26"/>
      <c r="C15" s="26"/>
      <c r="D15" s="27"/>
      <c r="E15" s="15">
        <f>SUM(E8:E9)</f>
        <v>4435600</v>
      </c>
      <c r="F15" s="15">
        <f>SUM(F8:F9)</f>
        <v>4435600</v>
      </c>
      <c r="G15" s="16"/>
      <c r="H15" s="18"/>
      <c r="I15" s="19"/>
      <c r="J15" s="19"/>
      <c r="K15" s="17"/>
      <c r="L15" s="43"/>
    </row>
  </sheetData>
  <sheetProtection/>
  <mergeCells count="10">
    <mergeCell ref="A15:D15"/>
    <mergeCell ref="A1:L1"/>
    <mergeCell ref="A2:L2"/>
    <mergeCell ref="A3:A4"/>
    <mergeCell ref="B3:B4"/>
    <mergeCell ref="C3:G3"/>
    <mergeCell ref="H3:J3"/>
    <mergeCell ref="K3:K4"/>
    <mergeCell ref="L3:L4"/>
    <mergeCell ref="L5:L15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